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549" activeTab="0"/>
  </bookViews>
  <sheets>
    <sheet name="değerleme" sheetId="1" r:id="rId1"/>
  </sheets>
  <definedNames>
    <definedName name="_xlnm.Print_Area" localSheetId="0">'değerleme'!$A$1:$O$71</definedName>
  </definedNames>
  <calcPr fullCalcOnLoad="1"/>
</workbook>
</file>

<file path=xl/sharedStrings.xml><?xml version="1.0" encoding="utf-8"?>
<sst xmlns="http://schemas.openxmlformats.org/spreadsheetml/2006/main" count="81" uniqueCount="78">
  <si>
    <t>T.C.</t>
  </si>
  <si>
    <t xml:space="preserve">      TOPLU KONUT İDARESİ BAŞKANLIĞI </t>
  </si>
  <si>
    <t>HAK SAHİPLİĞİ DEĞERLENDİRME FORMU</t>
  </si>
  <si>
    <r>
      <t>Ecrmsl Mak.</t>
    </r>
    <r>
      <rPr>
        <sz val="10"/>
        <rFont val="Arial"/>
        <family val="0"/>
      </rPr>
      <t xml:space="preserve"> </t>
    </r>
  </si>
  <si>
    <t xml:space="preserve">        Tlf. Mak.</t>
  </si>
  <si>
    <r>
      <t xml:space="preserve">    </t>
    </r>
    <r>
      <rPr>
        <sz val="8"/>
        <rFont val="Arial"/>
        <family val="2"/>
      </rPr>
      <t>Elk.Mak.</t>
    </r>
    <r>
      <rPr>
        <sz val="10"/>
        <rFont val="Arial"/>
        <family val="0"/>
      </rPr>
      <t xml:space="preserve"> </t>
    </r>
  </si>
  <si>
    <t>Yapı Tarzı /  Cinsi</t>
  </si>
  <si>
    <t xml:space="preserve">     Eml.Verg.Bey. </t>
  </si>
  <si>
    <t xml:space="preserve">Tapu          Tapu Tahs.      </t>
  </si>
  <si>
    <t>Yaş (Yıl)</t>
  </si>
  <si>
    <t>Aşınma (%)</t>
  </si>
  <si>
    <t>Aşınma Tutarı</t>
  </si>
  <si>
    <t>Ağaç Cinsi</t>
  </si>
  <si>
    <t>Adet</t>
  </si>
  <si>
    <t xml:space="preserve">     Su Mak.</t>
  </si>
  <si>
    <t>Komisyon Başkanı</t>
  </si>
  <si>
    <t>Üye</t>
  </si>
  <si>
    <t>Analiz No:</t>
  </si>
  <si>
    <t xml:space="preserve">               TOPLU KONUT İDARESİ BAŞKANLIĞI </t>
  </si>
  <si>
    <t>........... BELEDİYE BAŞKANLIĞI</t>
  </si>
  <si>
    <t xml:space="preserve">                  ............... BELEDİYE BAŞKANLIĞI</t>
  </si>
  <si>
    <t xml:space="preserve">         .............. BELEDİYE BAŞKANLIĞI</t>
  </si>
  <si>
    <t>Malik Adı</t>
  </si>
  <si>
    <t>Parsel No</t>
  </si>
  <si>
    <t>Ada No</t>
  </si>
  <si>
    <t>Parsel Alanı (m2)</t>
  </si>
  <si>
    <t>Açıklamalar</t>
  </si>
  <si>
    <t xml:space="preserve">Adres: </t>
  </si>
  <si>
    <t xml:space="preserve">T.C. Kim.No: </t>
  </si>
  <si>
    <t>Mevki:</t>
  </si>
  <si>
    <t xml:space="preserve">İli       </t>
  </si>
  <si>
    <t xml:space="preserve">İlçesi   </t>
  </si>
  <si>
    <t>Mah./Köy</t>
  </si>
  <si>
    <t xml:space="preserve">.......... KENTSEL DÖNÜŞÜM PROJESİ </t>
  </si>
  <si>
    <t>TAHMİNİ</t>
  </si>
  <si>
    <t>belediye</t>
  </si>
  <si>
    <t>logosu</t>
  </si>
  <si>
    <t>ekle</t>
  </si>
  <si>
    <t>fotoğraf yan cephe</t>
  </si>
  <si>
    <t>fotoğraf ön cephe</t>
  </si>
  <si>
    <t>ölçülü yapı krokisi</t>
  </si>
  <si>
    <t>Taşınmaz Hisse Alanı (m2)</t>
  </si>
  <si>
    <t>Taşınmaz Türü(arsa vb)</t>
  </si>
  <si>
    <t xml:space="preserve">................. Tarihli " ..............................................................................  Kentsel Yenileme (Gecekondu Dönüşüm) Projesine ilişkin Ön Protokol" </t>
  </si>
  <si>
    <t>uyarınca tarihinde hazırlanan değerlendirme raporudur.</t>
  </si>
  <si>
    <t>Tarih:</t>
  </si>
  <si>
    <t>Doğum Yeri</t>
  </si>
  <si>
    <t xml:space="preserve">Baba Adı </t>
  </si>
  <si>
    <t>Fiyat (TL)</t>
  </si>
  <si>
    <t>Konya</t>
  </si>
  <si>
    <t>Karatay</t>
  </si>
  <si>
    <t>Yenimahalle</t>
  </si>
  <si>
    <t>Takdir Edilen Toplam Bedel (TL)</t>
  </si>
  <si>
    <t>2010 Yılı Harca Esas Taşınmaz Değeri (TL/m2)</t>
  </si>
  <si>
    <t>2010 Yılı Rayiç Taşınmaz Değeri (TL/m2)</t>
  </si>
  <si>
    <t>150</t>
  </si>
  <si>
    <t>Yığma Yapı(2B)</t>
  </si>
  <si>
    <t>Konut</t>
  </si>
  <si>
    <t>Maliyet (TL)</t>
  </si>
  <si>
    <t>Eks.İm.Tut.
(TL)</t>
  </si>
  <si>
    <t>Eks.İm.Or(%)</t>
  </si>
  <si>
    <t>Genel Yapı Bedeli Toplamı (TL)</t>
  </si>
  <si>
    <t>Tutarı (TL)</t>
  </si>
  <si>
    <t>Komisyonca taktir edilen arsa bedeli(TL)</t>
  </si>
  <si>
    <t xml:space="preserve">Muhtesat Bedeli (TL): </t>
  </si>
  <si>
    <t>Ağaç Bedeli(TL)  :</t>
  </si>
  <si>
    <t>Toplam Bedel (TL):</t>
  </si>
  <si>
    <t>…/…/2010</t>
  </si>
  <si>
    <t xml:space="preserve">Ağaç Genel Toplam (TL) :                 </t>
  </si>
  <si>
    <t>Kat
Adedi</t>
  </si>
  <si>
    <t>Bağımsız
Böl. No.</t>
  </si>
  <si>
    <t>Kullanım
Amacı</t>
  </si>
  <si>
    <r>
      <t>İnşaat
Alanı(m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</si>
  <si>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2010 Yılı Birim
Fiyatı (TL)</t>
  </si>
  <si>
    <t>Pay</t>
  </si>
  <si>
    <t>Payda</t>
  </si>
  <si>
    <t>5</t>
  </si>
  <si>
    <t>18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</si>
</sst>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"/>
    <numFmt numFmtId="166" formatCode="_-* #,##0.000\ _T_L_-;\-* #,##0.000\ _T_L_-;_-* &quot;-&quot;??\ _T_L_-;_-@_-"/>
    <numFmt numFmtId="167" formatCode="_-* #,##0.0000\ _T_L_-;\-* #,##0.0000\ _T_L_-;_-* &quot;-&quot;??\ _T_L_-;_-@_-"/>
    <numFmt numFmtId="168" formatCode="_-* #,##0.00000\ _T_L_-;\-* #,##0.00000\ _T_L_-;_-* &quot;-&quot;??\ _T_L_-;_-@_-"/>
    <numFmt numFmtId="169" formatCode="_-* #,##0.000000\ _T_L_-;\-* #,##0.000000\ _T_L_-;_-* &quot;-&quot;??\ _T_L_-;_-@_-"/>
    <numFmt numFmtId="170" formatCode="_-* #,##0.0000000\ _T_L_-;\-* #,##0.0000000\ _T_L_-;_-* &quot;-&quot;??\ _T_L_-;_-@_-"/>
    <numFmt numFmtId="171" formatCode="_-* #,##0.00000000\ _T_L_-;\-* #,##0.00000000\ _T_L_-;_-* &quot;-&quot;??\ _T_L_-;_-@_-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8"/>
      <name val="Arial"/>
      <family val="2"/>
    </font>
    <font>
      <b/>
      <sz val="13"/>
      <name val="Tahoma"/>
      <family val="2"/>
    </font>
    <font>
      <i/>
      <sz val="10"/>
      <name val="Arial"/>
      <family val="2"/>
    </font>
    <font>
      <sz val="9"/>
      <color indexed="10"/>
      <name val="Arial"/>
      <family val="0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" fontId="7" fillId="0" borderId="3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64" fontId="0" fillId="0" borderId="0" xfId="0" applyNumberFormat="1" applyBorder="1" applyAlignment="1">
      <alignment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4" fontId="7" fillId="2" borderId="18" xfId="0" applyNumberFormat="1" applyFont="1" applyFill="1" applyBorder="1" applyAlignment="1">
      <alignment horizontal="right"/>
    </xf>
    <xf numFmtId="4" fontId="7" fillId="2" borderId="19" xfId="0" applyNumberFormat="1" applyFont="1" applyFill="1" applyBorder="1" applyAlignment="1">
      <alignment horizontal="right"/>
    </xf>
    <xf numFmtId="4" fontId="7" fillId="2" borderId="20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" fontId="7" fillId="2" borderId="28" xfId="0" applyNumberFormat="1" applyFont="1" applyFill="1" applyBorder="1" applyAlignment="1">
      <alignment horizontal="right"/>
    </xf>
    <xf numFmtId="4" fontId="7" fillId="2" borderId="26" xfId="0" applyNumberFormat="1" applyFont="1" applyFill="1" applyBorder="1" applyAlignment="1">
      <alignment horizontal="right"/>
    </xf>
    <xf numFmtId="4" fontId="7" fillId="2" borderId="22" xfId="0" applyNumberFormat="1" applyFont="1" applyFill="1" applyBorder="1" applyAlignment="1">
      <alignment horizontal="right"/>
    </xf>
    <xf numFmtId="2" fontId="7" fillId="2" borderId="29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0" fontId="7" fillId="2" borderId="31" xfId="0" applyFont="1" applyFill="1" applyBorder="1" applyAlignment="1">
      <alignment horizontal="right"/>
    </xf>
    <xf numFmtId="4" fontId="13" fillId="3" borderId="32" xfId="0" applyNumberFormat="1" applyFont="1" applyFill="1" applyBorder="1" applyAlignment="1">
      <alignment horizontal="right"/>
    </xf>
    <xf numFmtId="4" fontId="13" fillId="3" borderId="33" xfId="0" applyNumberFormat="1" applyFont="1" applyFill="1" applyBorder="1" applyAlignment="1">
      <alignment horizontal="right"/>
    </xf>
    <xf numFmtId="4" fontId="13" fillId="3" borderId="34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" fontId="7" fillId="2" borderId="35" xfId="0" applyNumberFormat="1" applyFont="1" applyFill="1" applyBorder="1" applyAlignment="1">
      <alignment horizontal="center" vertical="center"/>
    </xf>
    <xf numFmtId="4" fontId="7" fillId="2" borderId="34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2" fontId="7" fillId="2" borderId="41" xfId="0" applyNumberFormat="1" applyFont="1" applyFill="1" applyBorder="1" applyAlignment="1">
      <alignment horizontal="center" vertical="center"/>
    </xf>
    <xf numFmtId="2" fontId="7" fillId="2" borderId="42" xfId="0" applyNumberFormat="1" applyFont="1" applyFill="1" applyBorder="1" applyAlignment="1">
      <alignment horizontal="center" vertical="center"/>
    </xf>
    <xf numFmtId="2" fontId="7" fillId="2" borderId="43" xfId="0" applyNumberFormat="1" applyFont="1" applyFill="1" applyBorder="1" applyAlignment="1">
      <alignment horizontal="center" vertical="center"/>
    </xf>
    <xf numFmtId="171" fontId="1" fillId="0" borderId="12" xfId="15" applyNumberFormat="1" applyFont="1" applyBorder="1" applyAlignment="1">
      <alignment horizontal="center" vertical="center"/>
    </xf>
    <xf numFmtId="171" fontId="1" fillId="0" borderId="13" xfId="15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2" fontId="11" fillId="0" borderId="4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 horizontal="left"/>
    </xf>
    <xf numFmtId="0" fontId="15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3" fillId="3" borderId="53" xfId="0" applyFont="1" applyFill="1" applyBorder="1" applyAlignment="1">
      <alignment horizontal="left"/>
    </xf>
    <xf numFmtId="0" fontId="13" fillId="3" borderId="33" xfId="0" applyFont="1" applyFill="1" applyBorder="1" applyAlignment="1">
      <alignment horizontal="left"/>
    </xf>
    <xf numFmtId="0" fontId="13" fillId="3" borderId="54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7" fillId="2" borderId="56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7" fillId="2" borderId="46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2" fontId="7" fillId="2" borderId="35" xfId="0" applyNumberFormat="1" applyFont="1" applyFill="1" applyBorder="1" applyAlignment="1">
      <alignment horizontal="center"/>
    </xf>
    <xf numFmtId="2" fontId="7" fillId="2" borderId="34" xfId="0" applyNumberFormat="1" applyFont="1" applyFill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28575</xdr:rowOff>
    </xdr:from>
    <xdr:to>
      <xdr:col>1</xdr:col>
      <xdr:colOff>428625</xdr:colOff>
      <xdr:row>9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504825" y="17145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√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66675</xdr:rowOff>
    </xdr:from>
    <xdr:to>
      <xdr:col>2</xdr:col>
      <xdr:colOff>323850</xdr:colOff>
      <xdr:row>5</xdr:row>
      <xdr:rowOff>114300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23850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9</xdr:row>
      <xdr:rowOff>28575</xdr:rowOff>
    </xdr:from>
    <xdr:to>
      <xdr:col>2</xdr:col>
      <xdr:colOff>514350</xdr:colOff>
      <xdr:row>9</xdr:row>
      <xdr:rowOff>123825</xdr:rowOff>
    </xdr:to>
    <xdr:sp>
      <xdr:nvSpPr>
        <xdr:cNvPr id="3" name="Rectangle 583"/>
        <xdr:cNvSpPr>
          <a:spLocks/>
        </xdr:cNvSpPr>
      </xdr:nvSpPr>
      <xdr:spPr>
        <a:xfrm>
          <a:off x="1266825" y="1714500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9</xdr:row>
      <xdr:rowOff>28575</xdr:rowOff>
    </xdr:from>
    <xdr:to>
      <xdr:col>4</xdr:col>
      <xdr:colOff>571500</xdr:colOff>
      <xdr:row>9</xdr:row>
      <xdr:rowOff>123825</xdr:rowOff>
    </xdr:to>
    <xdr:sp>
      <xdr:nvSpPr>
        <xdr:cNvPr id="4" name="Rectangle 584"/>
        <xdr:cNvSpPr>
          <a:spLocks/>
        </xdr:cNvSpPr>
      </xdr:nvSpPr>
      <xdr:spPr>
        <a:xfrm>
          <a:off x="2257425" y="17145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9</xdr:row>
      <xdr:rowOff>28575</xdr:rowOff>
    </xdr:from>
    <xdr:to>
      <xdr:col>6</xdr:col>
      <xdr:colOff>180975</xdr:colOff>
      <xdr:row>9</xdr:row>
      <xdr:rowOff>123825</xdr:rowOff>
    </xdr:to>
    <xdr:sp>
      <xdr:nvSpPr>
        <xdr:cNvPr id="5" name="Rectangle 585"/>
        <xdr:cNvSpPr>
          <a:spLocks/>
        </xdr:cNvSpPr>
      </xdr:nvSpPr>
      <xdr:spPr>
        <a:xfrm>
          <a:off x="3124200" y="17145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9</xdr:row>
      <xdr:rowOff>28575</xdr:rowOff>
    </xdr:from>
    <xdr:to>
      <xdr:col>7</xdr:col>
      <xdr:colOff>695325</xdr:colOff>
      <xdr:row>9</xdr:row>
      <xdr:rowOff>123825</xdr:rowOff>
    </xdr:to>
    <xdr:sp>
      <xdr:nvSpPr>
        <xdr:cNvPr id="6" name="Rectangle 586"/>
        <xdr:cNvSpPr>
          <a:spLocks/>
        </xdr:cNvSpPr>
      </xdr:nvSpPr>
      <xdr:spPr>
        <a:xfrm>
          <a:off x="4305300" y="17145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9</xdr:row>
      <xdr:rowOff>28575</xdr:rowOff>
    </xdr:from>
    <xdr:to>
      <xdr:col>8</xdr:col>
      <xdr:colOff>714375</xdr:colOff>
      <xdr:row>9</xdr:row>
      <xdr:rowOff>123825</xdr:rowOff>
    </xdr:to>
    <xdr:sp>
      <xdr:nvSpPr>
        <xdr:cNvPr id="7" name="Rectangle 587"/>
        <xdr:cNvSpPr>
          <a:spLocks/>
        </xdr:cNvSpPr>
      </xdr:nvSpPr>
      <xdr:spPr>
        <a:xfrm>
          <a:off x="5114925" y="17145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9</xdr:row>
      <xdr:rowOff>28575</xdr:rowOff>
    </xdr:from>
    <xdr:to>
      <xdr:col>10</xdr:col>
      <xdr:colOff>400050</xdr:colOff>
      <xdr:row>9</xdr:row>
      <xdr:rowOff>123825</xdr:rowOff>
    </xdr:to>
    <xdr:sp>
      <xdr:nvSpPr>
        <xdr:cNvPr id="8" name="Rectangle 588"/>
        <xdr:cNvSpPr>
          <a:spLocks/>
        </xdr:cNvSpPr>
      </xdr:nvSpPr>
      <xdr:spPr>
        <a:xfrm>
          <a:off x="6076950" y="171450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2"/>
  <sheetViews>
    <sheetView tabSelected="1" view="pageBreakPreview" zoomScale="85" zoomScaleNormal="85" zoomScaleSheetLayoutView="85" workbookViewId="0" topLeftCell="A1">
      <selection activeCell="S12" sqref="S12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3" width="7.7109375" style="0" customWidth="1"/>
    <col min="4" max="4" width="6.7109375" style="0" customWidth="1"/>
    <col min="5" max="5" width="9.00390625" style="0" customWidth="1"/>
    <col min="6" max="6" width="9.8515625" style="0" customWidth="1"/>
    <col min="7" max="7" width="10.00390625" style="0" customWidth="1"/>
    <col min="8" max="8" width="11.8515625" style="0" customWidth="1"/>
    <col min="9" max="9" width="12.57421875" style="0" customWidth="1"/>
    <col min="10" max="10" width="6.57421875" style="0" customWidth="1"/>
    <col min="11" max="11" width="9.7109375" style="0" customWidth="1"/>
    <col min="12" max="12" width="7.7109375" style="0" customWidth="1"/>
    <col min="13" max="13" width="8.28125" style="0" customWidth="1"/>
    <col min="14" max="14" width="9.7109375" style="0" customWidth="1"/>
    <col min="15" max="15" width="11.421875" style="0" customWidth="1"/>
  </cols>
  <sheetData>
    <row r="1" ht="20.25" customHeight="1" thickBot="1"/>
    <row r="2" spans="2:15" ht="15.75" customHeight="1" thickTop="1">
      <c r="B2" s="64"/>
      <c r="C2" s="35"/>
      <c r="D2" s="35"/>
      <c r="E2" s="124" t="s">
        <v>0</v>
      </c>
      <c r="F2" s="124"/>
      <c r="G2" s="124"/>
      <c r="H2" s="124"/>
      <c r="I2" s="124"/>
      <c r="J2" s="124"/>
      <c r="K2" s="124"/>
      <c r="L2" s="65"/>
      <c r="M2" s="65"/>
      <c r="N2" s="66" t="s">
        <v>17</v>
      </c>
      <c r="O2" s="67"/>
    </row>
    <row r="3" spans="2:15" ht="13.5" customHeight="1">
      <c r="B3" s="4"/>
      <c r="C3" s="2"/>
      <c r="D3" s="2"/>
      <c r="E3" s="120" t="s">
        <v>1</v>
      </c>
      <c r="F3" s="120"/>
      <c r="G3" s="120"/>
      <c r="H3" s="120"/>
      <c r="I3" s="120"/>
      <c r="J3" s="120"/>
      <c r="K3" s="120"/>
      <c r="L3" s="10"/>
      <c r="M3" s="10"/>
      <c r="N3" s="9"/>
      <c r="O3" s="68" t="s">
        <v>35</v>
      </c>
    </row>
    <row r="4" spans="2:15" ht="13.5" customHeight="1">
      <c r="B4" s="4"/>
      <c r="C4" s="2"/>
      <c r="D4" s="2"/>
      <c r="E4" s="120" t="s">
        <v>19</v>
      </c>
      <c r="F4" s="120"/>
      <c r="G4" s="120"/>
      <c r="H4" s="120"/>
      <c r="I4" s="120"/>
      <c r="J4" s="120"/>
      <c r="K4" s="120"/>
      <c r="L4" s="10"/>
      <c r="M4" s="10"/>
      <c r="N4" s="9"/>
      <c r="O4" s="68" t="s">
        <v>36</v>
      </c>
    </row>
    <row r="5" spans="2:15" ht="13.5" customHeight="1">
      <c r="B5" s="4"/>
      <c r="C5" s="2"/>
      <c r="D5" s="2"/>
      <c r="E5" s="120" t="s">
        <v>33</v>
      </c>
      <c r="F5" s="120"/>
      <c r="G5" s="120"/>
      <c r="H5" s="120"/>
      <c r="I5" s="120"/>
      <c r="J5" s="120"/>
      <c r="K5" s="120"/>
      <c r="L5" s="10"/>
      <c r="M5" s="10"/>
      <c r="N5" s="9"/>
      <c r="O5" s="68" t="s">
        <v>37</v>
      </c>
    </row>
    <row r="6" spans="2:15" ht="17.25" customHeight="1" thickBot="1">
      <c r="B6" s="29"/>
      <c r="C6" s="28"/>
      <c r="D6" s="28"/>
      <c r="E6" s="117" t="s">
        <v>2</v>
      </c>
      <c r="F6" s="117"/>
      <c r="G6" s="117"/>
      <c r="H6" s="117"/>
      <c r="I6" s="117"/>
      <c r="J6" s="117"/>
      <c r="K6" s="117"/>
      <c r="L6" s="42"/>
      <c r="M6" s="42"/>
      <c r="N6" s="69"/>
      <c r="O6" s="70"/>
    </row>
    <row r="7" spans="2:13" ht="7.5" customHeight="1" thickBot="1" thickTop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thickTop="1">
      <c r="A8" s="2"/>
      <c r="B8" s="175" t="s">
        <v>22</v>
      </c>
      <c r="C8" s="176"/>
      <c r="D8" s="176"/>
      <c r="E8" s="176"/>
      <c r="F8" s="119" t="s">
        <v>47</v>
      </c>
      <c r="G8" s="119"/>
      <c r="H8" s="119" t="s">
        <v>46</v>
      </c>
      <c r="I8" s="119"/>
      <c r="J8" s="119" t="s">
        <v>26</v>
      </c>
      <c r="K8" s="119"/>
      <c r="L8" s="119"/>
      <c r="M8" s="119" t="s">
        <v>27</v>
      </c>
      <c r="N8" s="119"/>
      <c r="O8" s="173"/>
    </row>
    <row r="9" spans="1:15" ht="16.5" customHeight="1" thickBot="1">
      <c r="A9" s="2"/>
      <c r="B9" s="169"/>
      <c r="C9" s="170"/>
      <c r="D9" s="170"/>
      <c r="E9" s="170"/>
      <c r="F9" s="118"/>
      <c r="G9" s="118"/>
      <c r="H9" s="118"/>
      <c r="I9" s="118"/>
      <c r="J9" s="177"/>
      <c r="K9" s="177"/>
      <c r="L9" s="177"/>
      <c r="M9" s="118"/>
      <c r="N9" s="118"/>
      <c r="O9" s="171"/>
    </row>
    <row r="10" spans="1:15" ht="12" customHeight="1" thickBot="1" thickTop="1">
      <c r="A10" s="2"/>
      <c r="B10" s="7" t="s">
        <v>8</v>
      </c>
      <c r="C10" s="7"/>
      <c r="D10" s="174" t="s">
        <v>7</v>
      </c>
      <c r="E10" s="174"/>
      <c r="F10" s="7" t="s">
        <v>3</v>
      </c>
      <c r="G10" s="7"/>
      <c r="H10" s="2" t="s">
        <v>5</v>
      </c>
      <c r="I10" s="7" t="s">
        <v>14</v>
      </c>
      <c r="J10" s="174" t="s">
        <v>4</v>
      </c>
      <c r="K10" s="174"/>
      <c r="L10" s="168" t="s">
        <v>28</v>
      </c>
      <c r="M10" s="168"/>
      <c r="N10" s="168"/>
      <c r="O10" s="168"/>
    </row>
    <row r="11" spans="1:19" ht="15" customHeight="1" thickTop="1">
      <c r="A11" s="2"/>
      <c r="B11" s="85" t="s">
        <v>30</v>
      </c>
      <c r="C11" s="119" t="s">
        <v>49</v>
      </c>
      <c r="D11" s="119"/>
      <c r="E11" s="119"/>
      <c r="F11" s="86" t="s">
        <v>31</v>
      </c>
      <c r="G11" s="172" t="s">
        <v>50</v>
      </c>
      <c r="H11" s="172"/>
      <c r="I11" s="87" t="s">
        <v>24</v>
      </c>
      <c r="J11" s="123" t="s">
        <v>23</v>
      </c>
      <c r="K11" s="123"/>
      <c r="L11" s="122" t="s">
        <v>25</v>
      </c>
      <c r="M11" s="122"/>
      <c r="N11" s="87" t="s">
        <v>74</v>
      </c>
      <c r="O11" s="108" t="s">
        <v>75</v>
      </c>
      <c r="P11" s="2"/>
      <c r="Q11" s="2"/>
      <c r="R11" s="2"/>
      <c r="S11" s="2"/>
    </row>
    <row r="12" spans="1:19" ht="15" customHeight="1" thickBot="1">
      <c r="A12" s="2"/>
      <c r="B12" s="54" t="s">
        <v>32</v>
      </c>
      <c r="C12" s="118" t="s">
        <v>51</v>
      </c>
      <c r="D12" s="118"/>
      <c r="E12" s="118"/>
      <c r="F12" s="55" t="s">
        <v>29</v>
      </c>
      <c r="G12" s="152"/>
      <c r="H12" s="152"/>
      <c r="I12" s="88">
        <v>1609</v>
      </c>
      <c r="J12" s="151">
        <v>35</v>
      </c>
      <c r="K12" s="151"/>
      <c r="L12" s="121">
        <v>1331</v>
      </c>
      <c r="M12" s="121"/>
      <c r="N12" s="89" t="s">
        <v>76</v>
      </c>
      <c r="O12" s="107" t="s">
        <v>77</v>
      </c>
      <c r="P12" s="2"/>
      <c r="Q12" s="31"/>
      <c r="R12" s="32"/>
      <c r="S12" s="2"/>
    </row>
    <row r="13" spans="2:13" s="2" customFormat="1" ht="9" customHeight="1" thickBot="1" thickTop="1">
      <c r="B13" s="16"/>
      <c r="C13" s="33"/>
      <c r="D13" s="33"/>
      <c r="E13" s="31"/>
      <c r="F13" s="31"/>
      <c r="G13" s="31"/>
      <c r="H13" s="31"/>
      <c r="I13" s="31"/>
      <c r="K13" s="48"/>
      <c r="L13" s="10"/>
      <c r="M13" s="101"/>
    </row>
    <row r="14" spans="1:18" ht="15" customHeight="1" thickTop="1">
      <c r="A14" s="2"/>
      <c r="B14" s="166" t="s">
        <v>42</v>
      </c>
      <c r="C14" s="167"/>
      <c r="D14" s="167"/>
      <c r="E14" s="105" t="s">
        <v>41</v>
      </c>
      <c r="F14" s="105"/>
      <c r="G14" s="105"/>
      <c r="H14" s="105" t="s">
        <v>53</v>
      </c>
      <c r="I14" s="105"/>
      <c r="J14" s="105"/>
      <c r="K14" s="105"/>
      <c r="L14" s="105" t="s">
        <v>54</v>
      </c>
      <c r="M14" s="105"/>
      <c r="N14" s="105"/>
      <c r="O14" s="106"/>
      <c r="P14" s="2"/>
      <c r="Q14" s="2"/>
      <c r="R14" s="2"/>
    </row>
    <row r="15" spans="1:18" ht="15" customHeight="1" thickBot="1">
      <c r="A15" s="2"/>
      <c r="B15" s="164"/>
      <c r="C15" s="165"/>
      <c r="D15" s="165"/>
      <c r="E15" s="163">
        <f>ROUND((N12/O12*L12),2)</f>
        <v>369.72</v>
      </c>
      <c r="F15" s="163"/>
      <c r="G15" s="163"/>
      <c r="H15" s="162"/>
      <c r="I15" s="162"/>
      <c r="J15" s="162"/>
      <c r="K15" s="162"/>
      <c r="L15" s="158" t="s">
        <v>55</v>
      </c>
      <c r="M15" s="158"/>
      <c r="N15" s="158"/>
      <c r="O15" s="159"/>
      <c r="P15" s="92"/>
      <c r="Q15" s="2"/>
      <c r="R15" s="2"/>
    </row>
    <row r="16" spans="1:18" ht="16.5" customHeight="1" thickBot="1">
      <c r="A16" s="2"/>
      <c r="B16" s="153" t="s">
        <v>52</v>
      </c>
      <c r="C16" s="154"/>
      <c r="D16" s="154"/>
      <c r="E16" s="154"/>
      <c r="F16" s="154"/>
      <c r="G16" s="154"/>
      <c r="H16" s="160">
        <f>E15*H15</f>
        <v>0</v>
      </c>
      <c r="I16" s="160"/>
      <c r="J16" s="160"/>
      <c r="K16" s="161"/>
      <c r="L16" s="155">
        <f>E15*L15</f>
        <v>55458.00000000001</v>
      </c>
      <c r="M16" s="156"/>
      <c r="N16" s="156"/>
      <c r="O16" s="157"/>
      <c r="P16" s="2"/>
      <c r="Q16" s="2"/>
      <c r="R16" s="2"/>
    </row>
    <row r="17" spans="1:18" ht="8.25" customHeight="1" thickBot="1" thickTop="1">
      <c r="A17" s="2"/>
      <c r="B17" s="38"/>
      <c r="C17" s="39"/>
      <c r="D17" s="39"/>
      <c r="E17" s="40"/>
      <c r="F17" s="40"/>
      <c r="G17" s="40"/>
      <c r="H17" s="40"/>
      <c r="I17" s="40"/>
      <c r="J17" s="40"/>
      <c r="K17" s="41"/>
      <c r="L17" s="42"/>
      <c r="M17" s="43"/>
      <c r="O17" s="2"/>
      <c r="P17" s="2"/>
      <c r="Q17" s="2"/>
      <c r="R17" s="2"/>
    </row>
    <row r="18" spans="1:15" s="95" customFormat="1" ht="15" customHeight="1" thickTop="1">
      <c r="A18" s="26"/>
      <c r="B18" s="147" t="s">
        <v>6</v>
      </c>
      <c r="C18" s="148"/>
      <c r="D18" s="204" t="s">
        <v>69</v>
      </c>
      <c r="E18" s="204" t="s">
        <v>70</v>
      </c>
      <c r="F18" s="204" t="s">
        <v>71</v>
      </c>
      <c r="G18" s="204" t="s">
        <v>72</v>
      </c>
      <c r="H18" s="206" t="s">
        <v>73</v>
      </c>
      <c r="I18" s="208" t="s">
        <v>34</v>
      </c>
      <c r="J18" s="209"/>
      <c r="K18" s="209"/>
      <c r="L18" s="209"/>
      <c r="M18" s="209"/>
      <c r="N18" s="209"/>
      <c r="O18" s="210"/>
    </row>
    <row r="19" spans="1:15" s="95" customFormat="1" ht="24.75" customHeight="1">
      <c r="A19" s="26"/>
      <c r="B19" s="149"/>
      <c r="C19" s="150"/>
      <c r="D19" s="205"/>
      <c r="E19" s="205"/>
      <c r="F19" s="205"/>
      <c r="G19" s="205"/>
      <c r="H19" s="207"/>
      <c r="I19" s="96" t="s">
        <v>58</v>
      </c>
      <c r="J19" s="97" t="s">
        <v>60</v>
      </c>
      <c r="K19" s="97" t="s">
        <v>59</v>
      </c>
      <c r="L19" s="98" t="s">
        <v>9</v>
      </c>
      <c r="M19" s="99" t="s">
        <v>10</v>
      </c>
      <c r="N19" s="99" t="s">
        <v>11</v>
      </c>
      <c r="O19" s="100" t="s">
        <v>62</v>
      </c>
    </row>
    <row r="20" spans="1:16" s="83" customFormat="1" ht="15" customHeight="1">
      <c r="A20" s="76"/>
      <c r="B20" s="109" t="s">
        <v>56</v>
      </c>
      <c r="C20" s="110"/>
      <c r="D20" s="77">
        <v>1</v>
      </c>
      <c r="E20" s="77">
        <v>1</v>
      </c>
      <c r="F20" s="77" t="s">
        <v>57</v>
      </c>
      <c r="G20" s="78">
        <v>62.1</v>
      </c>
      <c r="H20" s="78">
        <v>276</v>
      </c>
      <c r="I20" s="79">
        <f aca="true" t="shared" si="0" ref="I20:I26">G20*H20</f>
        <v>17139.600000000002</v>
      </c>
      <c r="J20" s="80">
        <v>10</v>
      </c>
      <c r="K20" s="79">
        <f>I20*J20/100</f>
        <v>1713.9600000000003</v>
      </c>
      <c r="L20" s="81">
        <v>14</v>
      </c>
      <c r="M20" s="77">
        <v>18</v>
      </c>
      <c r="N20" s="79">
        <f>(I20-K20)*M20/100</f>
        <v>2776.6152</v>
      </c>
      <c r="O20" s="82">
        <f>I20-K20-N20</f>
        <v>12649.024800000001</v>
      </c>
      <c r="P20" s="84"/>
    </row>
    <row r="21" spans="1:15" s="83" customFormat="1" ht="15" customHeight="1">
      <c r="A21" s="76"/>
      <c r="B21" s="109"/>
      <c r="C21" s="110"/>
      <c r="D21" s="77"/>
      <c r="E21" s="77"/>
      <c r="F21" s="77"/>
      <c r="G21" s="77"/>
      <c r="H21" s="77"/>
      <c r="I21" s="79">
        <f t="shared" si="0"/>
        <v>0</v>
      </c>
      <c r="J21" s="79"/>
      <c r="K21" s="79"/>
      <c r="L21" s="81"/>
      <c r="M21" s="77"/>
      <c r="N21" s="79">
        <f aca="true" t="shared" si="1" ref="N21:N26">(I21*M21)/100</f>
        <v>0</v>
      </c>
      <c r="O21" s="82">
        <f aca="true" t="shared" si="2" ref="O21:O26">I21-N21</f>
        <v>0</v>
      </c>
    </row>
    <row r="22" spans="1:15" s="83" customFormat="1" ht="15" customHeight="1">
      <c r="A22" s="76"/>
      <c r="B22" s="109"/>
      <c r="C22" s="110"/>
      <c r="D22" s="77"/>
      <c r="E22" s="77"/>
      <c r="F22" s="77"/>
      <c r="G22" s="77"/>
      <c r="H22" s="77"/>
      <c r="I22" s="79">
        <f t="shared" si="0"/>
        <v>0</v>
      </c>
      <c r="J22" s="79"/>
      <c r="K22" s="79"/>
      <c r="L22" s="81"/>
      <c r="M22" s="77"/>
      <c r="N22" s="79">
        <f t="shared" si="1"/>
        <v>0</v>
      </c>
      <c r="O22" s="82">
        <f t="shared" si="2"/>
        <v>0</v>
      </c>
    </row>
    <row r="23" spans="1:15" s="83" customFormat="1" ht="15" customHeight="1">
      <c r="A23" s="76"/>
      <c r="B23" s="109"/>
      <c r="C23" s="110"/>
      <c r="D23" s="77"/>
      <c r="E23" s="77"/>
      <c r="F23" s="77"/>
      <c r="G23" s="77"/>
      <c r="H23" s="77"/>
      <c r="I23" s="79">
        <f t="shared" si="0"/>
        <v>0</v>
      </c>
      <c r="J23" s="79"/>
      <c r="K23" s="79"/>
      <c r="L23" s="81"/>
      <c r="M23" s="77"/>
      <c r="N23" s="79">
        <f t="shared" si="1"/>
        <v>0</v>
      </c>
      <c r="O23" s="82">
        <f t="shared" si="2"/>
        <v>0</v>
      </c>
    </row>
    <row r="24" spans="1:15" s="83" customFormat="1" ht="15" customHeight="1">
      <c r="A24" s="76"/>
      <c r="B24" s="109"/>
      <c r="C24" s="110"/>
      <c r="D24" s="77"/>
      <c r="E24" s="77"/>
      <c r="F24" s="77"/>
      <c r="G24" s="77"/>
      <c r="H24" s="77"/>
      <c r="I24" s="79">
        <f t="shared" si="0"/>
        <v>0</v>
      </c>
      <c r="J24" s="79"/>
      <c r="K24" s="79"/>
      <c r="L24" s="81"/>
      <c r="M24" s="77"/>
      <c r="N24" s="79">
        <f t="shared" si="1"/>
        <v>0</v>
      </c>
      <c r="O24" s="82">
        <f t="shared" si="2"/>
        <v>0</v>
      </c>
    </row>
    <row r="25" spans="1:15" s="83" customFormat="1" ht="15" customHeight="1">
      <c r="A25" s="76"/>
      <c r="B25" s="109"/>
      <c r="C25" s="110"/>
      <c r="D25" s="77"/>
      <c r="E25" s="77"/>
      <c r="F25" s="77"/>
      <c r="G25" s="77"/>
      <c r="H25" s="77"/>
      <c r="I25" s="79">
        <f t="shared" si="0"/>
        <v>0</v>
      </c>
      <c r="J25" s="79"/>
      <c r="K25" s="79"/>
      <c r="L25" s="81"/>
      <c r="M25" s="77"/>
      <c r="N25" s="79">
        <f t="shared" si="1"/>
        <v>0</v>
      </c>
      <c r="O25" s="82">
        <f t="shared" si="2"/>
        <v>0</v>
      </c>
    </row>
    <row r="26" spans="1:15" s="83" customFormat="1" ht="15" customHeight="1" thickBot="1">
      <c r="A26" s="76"/>
      <c r="B26" s="109"/>
      <c r="C26" s="110"/>
      <c r="D26" s="77"/>
      <c r="E26" s="77"/>
      <c r="F26" s="77"/>
      <c r="G26" s="77"/>
      <c r="H26" s="77"/>
      <c r="I26" s="79">
        <f t="shared" si="0"/>
        <v>0</v>
      </c>
      <c r="J26" s="79"/>
      <c r="K26" s="79"/>
      <c r="L26" s="81"/>
      <c r="M26" s="77"/>
      <c r="N26" s="93">
        <f t="shared" si="1"/>
        <v>0</v>
      </c>
      <c r="O26" s="94">
        <f t="shared" si="2"/>
        <v>0</v>
      </c>
    </row>
    <row r="27" spans="1:15" ht="18.75" customHeight="1" thickBot="1">
      <c r="A27" s="2"/>
      <c r="B27" s="145" t="s">
        <v>61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3">
        <f>O20+O21+O22+O23+O24+O25+O26</f>
        <v>12649.024800000001</v>
      </c>
      <c r="O27" s="144"/>
    </row>
    <row r="28" spans="1:13" ht="9" customHeight="1" thickBot="1" thickTop="1">
      <c r="A28" s="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4"/>
    </row>
    <row r="29" spans="1:15" ht="13.5" customHeight="1" thickTop="1">
      <c r="A29" s="2"/>
      <c r="B29" s="111" t="s">
        <v>39</v>
      </c>
      <c r="C29" s="112"/>
      <c r="D29" s="112"/>
      <c r="E29" s="112"/>
      <c r="F29" s="112"/>
      <c r="G29" s="112"/>
      <c r="H29" s="113"/>
      <c r="I29" s="114" t="s">
        <v>40</v>
      </c>
      <c r="J29" s="115"/>
      <c r="K29" s="115"/>
      <c r="L29" s="115"/>
      <c r="M29" s="115"/>
      <c r="N29" s="115"/>
      <c r="O29" s="116"/>
    </row>
    <row r="30" spans="1:15" ht="13.5" customHeight="1">
      <c r="A30" s="2"/>
      <c r="B30" s="4"/>
      <c r="C30" s="2"/>
      <c r="D30" s="2"/>
      <c r="E30" s="2"/>
      <c r="F30" s="2"/>
      <c r="G30" s="2"/>
      <c r="H30" s="36"/>
      <c r="I30" s="50"/>
      <c r="J30" s="36"/>
      <c r="K30" s="36"/>
      <c r="L30" s="36"/>
      <c r="M30" s="36"/>
      <c r="N30" s="36"/>
      <c r="O30" s="49"/>
    </row>
    <row r="31" spans="1:15" ht="13.5" customHeight="1">
      <c r="A31" s="2"/>
      <c r="B31" s="4"/>
      <c r="C31" s="2"/>
      <c r="D31" s="2"/>
      <c r="E31" s="2"/>
      <c r="F31" s="2"/>
      <c r="G31" s="2"/>
      <c r="H31" s="36"/>
      <c r="I31" s="50"/>
      <c r="J31" s="36"/>
      <c r="K31" s="36"/>
      <c r="L31" s="36"/>
      <c r="M31" s="36"/>
      <c r="N31" s="36"/>
      <c r="O31" s="49"/>
    </row>
    <row r="32" spans="1:15" ht="13.5" customHeight="1">
      <c r="A32" s="2"/>
      <c r="B32" s="4"/>
      <c r="C32" s="2"/>
      <c r="D32" s="2"/>
      <c r="E32" s="2"/>
      <c r="F32" s="2"/>
      <c r="G32" s="2"/>
      <c r="H32" s="36"/>
      <c r="I32" s="50"/>
      <c r="J32" s="36"/>
      <c r="K32" s="36"/>
      <c r="L32" s="36"/>
      <c r="M32" s="36"/>
      <c r="N32" s="36"/>
      <c r="O32" s="49"/>
    </row>
    <row r="33" spans="1:15" ht="13.5" customHeight="1">
      <c r="A33" s="2"/>
      <c r="B33" s="4"/>
      <c r="C33" s="2"/>
      <c r="D33" s="2"/>
      <c r="E33" s="2"/>
      <c r="F33" s="2"/>
      <c r="G33" s="2"/>
      <c r="H33" s="36"/>
      <c r="I33" s="50"/>
      <c r="J33" s="36"/>
      <c r="K33" s="36"/>
      <c r="L33" s="36"/>
      <c r="M33" s="36"/>
      <c r="N33" s="36"/>
      <c r="O33" s="49"/>
    </row>
    <row r="34" spans="1:15" ht="13.5" customHeight="1">
      <c r="A34" s="2"/>
      <c r="B34" s="4"/>
      <c r="C34" s="2"/>
      <c r="D34" s="2"/>
      <c r="E34" s="2"/>
      <c r="F34" s="2"/>
      <c r="G34" s="2"/>
      <c r="H34" s="36"/>
      <c r="I34" s="50"/>
      <c r="J34" s="36"/>
      <c r="K34" s="36"/>
      <c r="L34" s="36"/>
      <c r="M34" s="36"/>
      <c r="N34" s="36"/>
      <c r="O34" s="49"/>
    </row>
    <row r="35" spans="1:15" ht="13.5" customHeight="1">
      <c r="A35" s="2"/>
      <c r="B35" s="4"/>
      <c r="C35" s="2"/>
      <c r="D35" s="2"/>
      <c r="E35" s="2"/>
      <c r="F35" s="2"/>
      <c r="G35" s="2"/>
      <c r="H35" s="36"/>
      <c r="I35" s="50"/>
      <c r="J35" s="36"/>
      <c r="K35" s="36"/>
      <c r="L35" s="36"/>
      <c r="M35" s="36"/>
      <c r="N35" s="36"/>
      <c r="O35" s="49"/>
    </row>
    <row r="36" spans="1:15" ht="13.5" customHeight="1">
      <c r="A36" s="2"/>
      <c r="B36" s="4"/>
      <c r="C36" s="2"/>
      <c r="D36" s="2"/>
      <c r="E36" s="2"/>
      <c r="F36" s="2"/>
      <c r="G36" s="2"/>
      <c r="H36" s="36"/>
      <c r="I36" s="50"/>
      <c r="J36" s="36"/>
      <c r="K36" s="36"/>
      <c r="L36" s="36"/>
      <c r="M36" s="36"/>
      <c r="N36" s="36"/>
      <c r="O36" s="49"/>
    </row>
    <row r="37" spans="1:15" ht="13.5" customHeight="1">
      <c r="A37" s="2"/>
      <c r="B37" s="4"/>
      <c r="C37" s="2"/>
      <c r="D37" s="2"/>
      <c r="E37" s="2"/>
      <c r="F37" s="2"/>
      <c r="G37" s="2"/>
      <c r="H37" s="36"/>
      <c r="I37" s="50"/>
      <c r="J37" s="36"/>
      <c r="K37" s="36"/>
      <c r="L37" s="36"/>
      <c r="M37" s="36"/>
      <c r="N37" s="36"/>
      <c r="O37" s="49"/>
    </row>
    <row r="38" spans="1:15" ht="13.5" customHeight="1">
      <c r="A38" s="2"/>
      <c r="B38" s="4"/>
      <c r="C38" s="2"/>
      <c r="D38" s="2"/>
      <c r="E38" s="2"/>
      <c r="F38" s="2"/>
      <c r="G38" s="2"/>
      <c r="H38" s="36"/>
      <c r="I38" s="50"/>
      <c r="J38" s="36"/>
      <c r="K38" s="36"/>
      <c r="L38" s="36"/>
      <c r="M38" s="36"/>
      <c r="N38" s="36"/>
      <c r="O38" s="49"/>
    </row>
    <row r="39" spans="1:15" ht="13.5" customHeight="1">
      <c r="A39" s="2"/>
      <c r="B39" s="4"/>
      <c r="C39" s="2"/>
      <c r="D39" s="2"/>
      <c r="E39" s="2"/>
      <c r="F39" s="2"/>
      <c r="G39" s="2"/>
      <c r="H39" s="36"/>
      <c r="I39" s="50"/>
      <c r="J39" s="36"/>
      <c r="K39" s="36"/>
      <c r="L39" s="36"/>
      <c r="M39" s="36"/>
      <c r="N39" s="36"/>
      <c r="O39" s="49"/>
    </row>
    <row r="40" spans="1:15" ht="13.5" customHeight="1">
      <c r="A40" s="2"/>
      <c r="B40" s="4"/>
      <c r="C40" s="2"/>
      <c r="D40" s="2"/>
      <c r="E40" s="2"/>
      <c r="F40" s="2"/>
      <c r="G40" s="2"/>
      <c r="H40" s="36"/>
      <c r="I40" s="50"/>
      <c r="J40" s="36"/>
      <c r="K40" s="36"/>
      <c r="L40" s="36"/>
      <c r="M40" s="36"/>
      <c r="N40" s="36"/>
      <c r="O40" s="49"/>
    </row>
    <row r="41" spans="1:15" ht="13.5" customHeight="1">
      <c r="A41" s="2"/>
      <c r="B41" s="4"/>
      <c r="C41" s="2"/>
      <c r="D41" s="2"/>
      <c r="E41" s="2"/>
      <c r="F41" s="2"/>
      <c r="G41" s="2"/>
      <c r="H41" s="36"/>
      <c r="I41" s="50"/>
      <c r="J41" s="36"/>
      <c r="K41" s="36"/>
      <c r="L41" s="36"/>
      <c r="M41" s="36"/>
      <c r="N41" s="36"/>
      <c r="O41" s="49"/>
    </row>
    <row r="42" spans="1:15" ht="13.5" customHeight="1" thickBot="1">
      <c r="A42" s="2"/>
      <c r="B42" s="4"/>
      <c r="C42" s="2"/>
      <c r="D42" s="2"/>
      <c r="E42" s="2"/>
      <c r="F42" s="2"/>
      <c r="G42" s="2"/>
      <c r="H42" s="36"/>
      <c r="I42" s="50"/>
      <c r="J42" s="36"/>
      <c r="K42" s="36"/>
      <c r="L42" s="36"/>
      <c r="M42" s="36"/>
      <c r="N42" s="36"/>
      <c r="O42" s="49"/>
    </row>
    <row r="43" spans="1:15" ht="13.5" customHeight="1" thickBot="1" thickTop="1">
      <c r="A43" s="2"/>
      <c r="B43" s="111" t="s">
        <v>38</v>
      </c>
      <c r="C43" s="112"/>
      <c r="D43" s="112"/>
      <c r="E43" s="112"/>
      <c r="F43" s="112"/>
      <c r="G43" s="112"/>
      <c r="H43" s="113"/>
      <c r="I43" s="50"/>
      <c r="J43" s="36"/>
      <c r="K43" s="36"/>
      <c r="L43" s="36"/>
      <c r="M43" s="36"/>
      <c r="N43" s="36"/>
      <c r="O43" s="49"/>
    </row>
    <row r="44" spans="1:15" ht="13.5" customHeight="1" thickTop="1">
      <c r="A44" s="2"/>
      <c r="B44" s="4"/>
      <c r="C44" s="2"/>
      <c r="D44" s="2"/>
      <c r="E44" s="36"/>
      <c r="F44" s="36"/>
      <c r="G44" s="36"/>
      <c r="H44" s="72"/>
      <c r="I44" s="178" t="s">
        <v>12</v>
      </c>
      <c r="J44" s="179"/>
      <c r="K44" s="180"/>
      <c r="L44" s="51" t="s">
        <v>13</v>
      </c>
      <c r="M44" s="52" t="s">
        <v>9</v>
      </c>
      <c r="N44" s="52" t="s">
        <v>48</v>
      </c>
      <c r="O44" s="53" t="s">
        <v>62</v>
      </c>
    </row>
    <row r="45" spans="1:15" ht="13.5" customHeight="1">
      <c r="A45" s="2"/>
      <c r="B45" s="50"/>
      <c r="C45" s="36"/>
      <c r="D45" s="36"/>
      <c r="E45" s="36"/>
      <c r="F45" s="36"/>
      <c r="G45" s="36"/>
      <c r="H45" s="72"/>
      <c r="I45" s="181"/>
      <c r="J45" s="182"/>
      <c r="K45" s="183"/>
      <c r="L45" s="56"/>
      <c r="M45" s="57"/>
      <c r="N45" s="57"/>
      <c r="O45" s="58">
        <f>L45*N45</f>
        <v>0</v>
      </c>
    </row>
    <row r="46" spans="1:15" ht="13.5" customHeight="1">
      <c r="A46" s="2"/>
      <c r="B46" s="50"/>
      <c r="C46" s="36"/>
      <c r="D46" s="36"/>
      <c r="E46" s="36"/>
      <c r="F46" s="36"/>
      <c r="G46" s="36"/>
      <c r="H46" s="72"/>
      <c r="I46" s="181"/>
      <c r="J46" s="182"/>
      <c r="K46" s="183"/>
      <c r="L46" s="56"/>
      <c r="M46" s="56"/>
      <c r="N46" s="56"/>
      <c r="O46" s="58">
        <f>L46*N46</f>
        <v>0</v>
      </c>
    </row>
    <row r="47" spans="1:15" ht="13.5" customHeight="1">
      <c r="A47" s="2"/>
      <c r="B47" s="4"/>
      <c r="C47" s="2"/>
      <c r="D47" s="2"/>
      <c r="E47" s="2"/>
      <c r="F47" s="2"/>
      <c r="G47" s="2"/>
      <c r="H47" s="73"/>
      <c r="I47" s="181"/>
      <c r="J47" s="182"/>
      <c r="K47" s="183"/>
      <c r="L47" s="56"/>
      <c r="M47" s="57"/>
      <c r="N47" s="57"/>
      <c r="O47" s="58">
        <f aca="true" t="shared" si="3" ref="O47:O55">L47*N47</f>
        <v>0</v>
      </c>
    </row>
    <row r="48" spans="1:15" ht="13.5" customHeight="1">
      <c r="A48" s="2"/>
      <c r="B48" s="37"/>
      <c r="C48" s="2"/>
      <c r="D48" s="2"/>
      <c r="E48" s="2"/>
      <c r="F48" s="2"/>
      <c r="G48" s="2"/>
      <c r="H48" s="74"/>
      <c r="I48" s="181"/>
      <c r="J48" s="182"/>
      <c r="K48" s="183"/>
      <c r="L48" s="56"/>
      <c r="M48" s="56"/>
      <c r="N48" s="56"/>
      <c r="O48" s="58">
        <f t="shared" si="3"/>
        <v>0</v>
      </c>
    </row>
    <row r="49" spans="1:15" ht="13.5" customHeight="1">
      <c r="A49" s="2"/>
      <c r="B49" s="37"/>
      <c r="C49" s="2"/>
      <c r="D49" s="2"/>
      <c r="E49" s="2"/>
      <c r="F49" s="2"/>
      <c r="G49" s="2"/>
      <c r="H49" s="5"/>
      <c r="I49" s="181"/>
      <c r="J49" s="182"/>
      <c r="K49" s="183"/>
      <c r="L49" s="56"/>
      <c r="M49" s="56"/>
      <c r="N49" s="56"/>
      <c r="O49" s="58">
        <f t="shared" si="3"/>
        <v>0</v>
      </c>
    </row>
    <row r="50" spans="1:15" ht="13.5" customHeight="1">
      <c r="A50" s="2"/>
      <c r="B50" s="37"/>
      <c r="C50" s="2"/>
      <c r="D50" s="2"/>
      <c r="E50" s="2"/>
      <c r="F50" s="2"/>
      <c r="G50" s="2"/>
      <c r="H50" s="72"/>
      <c r="I50" s="181"/>
      <c r="J50" s="182"/>
      <c r="K50" s="183"/>
      <c r="L50" s="59"/>
      <c r="M50" s="59"/>
      <c r="N50" s="56"/>
      <c r="O50" s="58">
        <f t="shared" si="3"/>
        <v>0</v>
      </c>
    </row>
    <row r="51" spans="1:15" ht="13.5" customHeight="1">
      <c r="A51" s="2"/>
      <c r="B51" s="4"/>
      <c r="C51" s="2"/>
      <c r="D51" s="2"/>
      <c r="E51" s="2"/>
      <c r="F51" s="2"/>
      <c r="G51" s="2"/>
      <c r="H51" s="72"/>
      <c r="I51" s="181"/>
      <c r="J51" s="182"/>
      <c r="K51" s="183"/>
      <c r="L51" s="59"/>
      <c r="M51" s="59"/>
      <c r="N51" s="56"/>
      <c r="O51" s="58">
        <f t="shared" si="3"/>
        <v>0</v>
      </c>
    </row>
    <row r="52" spans="1:15" ht="13.5" customHeight="1">
      <c r="A52" s="2"/>
      <c r="B52" s="4"/>
      <c r="C52" s="2"/>
      <c r="D52" s="2"/>
      <c r="E52" s="2"/>
      <c r="F52" s="2"/>
      <c r="G52" s="2"/>
      <c r="H52" s="72"/>
      <c r="I52" s="181"/>
      <c r="J52" s="182"/>
      <c r="K52" s="183"/>
      <c r="L52" s="59"/>
      <c r="M52" s="59"/>
      <c r="N52" s="56"/>
      <c r="O52" s="58">
        <f>L52*N52</f>
        <v>0</v>
      </c>
    </row>
    <row r="53" spans="1:15" ht="13.5" customHeight="1">
      <c r="A53" s="2"/>
      <c r="B53" s="4"/>
      <c r="C53" s="2"/>
      <c r="D53" s="2"/>
      <c r="E53" s="2"/>
      <c r="F53" s="2"/>
      <c r="G53" s="2"/>
      <c r="H53" s="72"/>
      <c r="I53" s="181"/>
      <c r="J53" s="182"/>
      <c r="K53" s="183"/>
      <c r="L53" s="59"/>
      <c r="M53" s="59"/>
      <c r="N53" s="56"/>
      <c r="O53" s="58">
        <f>L53*N53</f>
        <v>0</v>
      </c>
    </row>
    <row r="54" spans="1:15" ht="13.5" customHeight="1">
      <c r="A54" s="2"/>
      <c r="B54" s="4"/>
      <c r="C54" s="2"/>
      <c r="D54" s="2"/>
      <c r="E54" s="2"/>
      <c r="F54" s="2"/>
      <c r="G54" s="2"/>
      <c r="H54" s="72"/>
      <c r="I54" s="181"/>
      <c r="J54" s="182"/>
      <c r="K54" s="183"/>
      <c r="L54" s="59"/>
      <c r="M54" s="59"/>
      <c r="N54" s="56"/>
      <c r="O54" s="58">
        <f>L54*N54</f>
        <v>0</v>
      </c>
    </row>
    <row r="55" spans="1:15" ht="13.5" customHeight="1" thickBot="1">
      <c r="A55" s="2"/>
      <c r="B55" s="4"/>
      <c r="C55" s="2"/>
      <c r="D55" s="2"/>
      <c r="E55" s="2"/>
      <c r="F55" s="2"/>
      <c r="G55" s="2"/>
      <c r="H55" s="72"/>
      <c r="I55" s="184"/>
      <c r="J55" s="185"/>
      <c r="K55" s="186"/>
      <c r="L55" s="60"/>
      <c r="M55" s="60"/>
      <c r="N55" s="61"/>
      <c r="O55" s="62">
        <f t="shared" si="3"/>
        <v>0</v>
      </c>
    </row>
    <row r="56" spans="1:15" ht="15.75" customHeight="1" thickBot="1">
      <c r="A56" s="2"/>
      <c r="B56" s="29"/>
      <c r="C56" s="28"/>
      <c r="D56" s="28"/>
      <c r="E56" s="28"/>
      <c r="F56" s="28"/>
      <c r="G56" s="28"/>
      <c r="H56" s="70"/>
      <c r="I56" s="211" t="s">
        <v>68</v>
      </c>
      <c r="J56" s="212"/>
      <c r="K56" s="212"/>
      <c r="L56" s="212"/>
      <c r="M56" s="212"/>
      <c r="N56" s="202">
        <f>O45+O46+O47+O48+O49+O50+O51+O52+O53+O54+O55</f>
        <v>0</v>
      </c>
      <c r="O56" s="203"/>
    </row>
    <row r="57" spans="1:13" ht="9" customHeight="1" thickBot="1" thickTop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5" ht="19.5" customHeight="1" thickTop="1">
      <c r="A58" s="5"/>
      <c r="B58" s="196" t="s">
        <v>63</v>
      </c>
      <c r="C58" s="197"/>
      <c r="D58" s="197"/>
      <c r="E58" s="197"/>
      <c r="F58" s="197"/>
      <c r="G58" s="197"/>
      <c r="H58" s="198"/>
      <c r="I58" s="129">
        <f>L16</f>
        <v>55458.00000000001</v>
      </c>
      <c r="J58" s="130"/>
      <c r="K58" s="130"/>
      <c r="L58" s="130"/>
      <c r="M58" s="130"/>
      <c r="N58" s="130"/>
      <c r="O58" s="131"/>
    </row>
    <row r="59" spans="1:15" ht="19.5" customHeight="1">
      <c r="A59" s="5"/>
      <c r="B59" s="193" t="s">
        <v>64</v>
      </c>
      <c r="C59" s="194"/>
      <c r="D59" s="194"/>
      <c r="E59" s="194"/>
      <c r="F59" s="194"/>
      <c r="G59" s="194"/>
      <c r="H59" s="195"/>
      <c r="I59" s="102">
        <f>N27</f>
        <v>12649.024800000001</v>
      </c>
      <c r="J59" s="103"/>
      <c r="K59" s="103"/>
      <c r="L59" s="103"/>
      <c r="M59" s="103"/>
      <c r="N59" s="103"/>
      <c r="O59" s="104"/>
    </row>
    <row r="60" spans="1:15" ht="19.5" customHeight="1" thickBot="1">
      <c r="A60" s="5"/>
      <c r="B60" s="190" t="s">
        <v>65</v>
      </c>
      <c r="C60" s="191"/>
      <c r="D60" s="191"/>
      <c r="E60" s="191"/>
      <c r="F60" s="191"/>
      <c r="G60" s="191"/>
      <c r="H60" s="192"/>
      <c r="I60" s="132">
        <f>N56</f>
        <v>0</v>
      </c>
      <c r="J60" s="133"/>
      <c r="K60" s="133"/>
      <c r="L60" s="133"/>
      <c r="M60" s="133"/>
      <c r="N60" s="133"/>
      <c r="O60" s="134"/>
    </row>
    <row r="61" spans="1:15" ht="19.5" customHeight="1" thickBot="1">
      <c r="A61" s="5"/>
      <c r="B61" s="187" t="s">
        <v>66</v>
      </c>
      <c r="C61" s="188"/>
      <c r="D61" s="188"/>
      <c r="E61" s="188"/>
      <c r="F61" s="188"/>
      <c r="G61" s="188"/>
      <c r="H61" s="189"/>
      <c r="I61" s="135">
        <f>I58+I59+I60</f>
        <v>68107.02480000001</v>
      </c>
      <c r="J61" s="136"/>
      <c r="K61" s="136"/>
      <c r="L61" s="136"/>
      <c r="M61" s="136"/>
      <c r="N61" s="136"/>
      <c r="O61" s="137"/>
    </row>
    <row r="62" spans="2:13" ht="6" customHeight="1" thickTop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5" ht="12.75" customHeight="1">
      <c r="B63" s="30" t="s">
        <v>43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ht="13.5" customHeight="1">
      <c r="B64" s="138" t="s">
        <v>44</v>
      </c>
      <c r="C64" s="138"/>
      <c r="D64" s="138"/>
      <c r="E64" s="138"/>
      <c r="F64" s="138"/>
      <c r="G64" s="138"/>
      <c r="H64" s="63"/>
      <c r="I64" s="63"/>
      <c r="J64" s="30"/>
      <c r="K64" s="30"/>
      <c r="L64" s="30"/>
      <c r="M64" s="30"/>
      <c r="N64" s="71" t="s">
        <v>45</v>
      </c>
      <c r="O64" s="75" t="s">
        <v>67</v>
      </c>
    </row>
    <row r="65" ht="4.5" customHeight="1" thickBot="1"/>
    <row r="66" spans="2:15" ht="14.25" customHeight="1" thickTop="1">
      <c r="B66" s="126" t="s">
        <v>15</v>
      </c>
      <c r="C66" s="123"/>
      <c r="D66" s="123"/>
      <c r="E66" s="123"/>
      <c r="F66" s="123"/>
      <c r="G66" s="123" t="s">
        <v>16</v>
      </c>
      <c r="H66" s="123"/>
      <c r="I66" s="123"/>
      <c r="J66" s="123"/>
      <c r="K66" s="123"/>
      <c r="L66" s="123" t="s">
        <v>16</v>
      </c>
      <c r="M66" s="123"/>
      <c r="N66" s="123"/>
      <c r="O66" s="199"/>
    </row>
    <row r="67" spans="2:15" ht="13.5" customHeight="1">
      <c r="B67" s="127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41"/>
    </row>
    <row r="68" spans="2:15" ht="15.75" customHeight="1">
      <c r="B68" s="142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40"/>
    </row>
    <row r="69" spans="2:15" ht="15.75" customHeight="1">
      <c r="B69" s="142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40"/>
    </row>
    <row r="70" spans="2:15" ht="19.5" customHeight="1">
      <c r="B70" s="142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40"/>
    </row>
    <row r="71" spans="2:15" ht="12.75" customHeight="1" thickBot="1">
      <c r="B71" s="90" t="s">
        <v>18</v>
      </c>
      <c r="C71" s="91"/>
      <c r="D71" s="91"/>
      <c r="E71" s="91"/>
      <c r="F71" s="91"/>
      <c r="G71" s="200" t="s">
        <v>20</v>
      </c>
      <c r="H71" s="200"/>
      <c r="I71" s="200"/>
      <c r="J71" s="200"/>
      <c r="K71" s="200"/>
      <c r="L71" s="200" t="s">
        <v>21</v>
      </c>
      <c r="M71" s="200"/>
      <c r="N71" s="200"/>
      <c r="O71" s="201"/>
    </row>
    <row r="72" spans="2:7" ht="13.5" thickTop="1">
      <c r="B72" s="45"/>
      <c r="C72" s="46"/>
      <c r="D72" s="46"/>
      <c r="E72" s="46"/>
      <c r="F72" s="46"/>
      <c r="G72" s="47"/>
    </row>
    <row r="74" spans="7:12" ht="12.75">
      <c r="G74" s="1"/>
      <c r="H74" s="34"/>
      <c r="I74" s="34"/>
      <c r="J74" s="1"/>
      <c r="K74" s="1"/>
      <c r="L74" s="1"/>
    </row>
    <row r="75" spans="7:13" ht="12.75">
      <c r="G75" s="27"/>
      <c r="H75" s="27"/>
      <c r="I75" s="27"/>
      <c r="J75" s="27"/>
      <c r="K75" s="1"/>
      <c r="L75" s="1"/>
      <c r="M75" s="1"/>
    </row>
    <row r="76" spans="7:12" ht="12.75">
      <c r="G76" s="27"/>
      <c r="H76" s="27"/>
      <c r="I76" s="27"/>
      <c r="J76" s="27"/>
      <c r="K76" s="1"/>
      <c r="L76" s="1"/>
    </row>
    <row r="77" spans="6:12" ht="12.75">
      <c r="F77" s="10"/>
      <c r="G77" s="10"/>
      <c r="H77" s="10"/>
      <c r="I77" s="10"/>
      <c r="J77" s="10"/>
      <c r="K77" s="10"/>
      <c r="L77" s="1"/>
    </row>
    <row r="78" spans="7:12" ht="12.75">
      <c r="G78" s="34"/>
      <c r="H78" s="34"/>
      <c r="I78" s="34"/>
      <c r="J78" s="34"/>
      <c r="K78" s="1"/>
      <c r="L78" s="1"/>
    </row>
    <row r="80" spans="2:1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ht="12.75">
      <c r="B81" s="3"/>
      <c r="C81" s="3"/>
      <c r="D81" s="3"/>
      <c r="E81" s="33"/>
      <c r="F81" s="33"/>
      <c r="G81" s="33"/>
      <c r="H81" s="33"/>
      <c r="I81" s="33"/>
      <c r="J81" s="33"/>
      <c r="K81" s="33"/>
      <c r="L81" s="33"/>
      <c r="M81" s="33"/>
      <c r="N81" s="2"/>
    </row>
    <row r="82" spans="2:14" ht="12.75">
      <c r="B82" s="7"/>
      <c r="C82" s="7"/>
      <c r="D82" s="7"/>
      <c r="E82" s="2"/>
      <c r="F82" s="7"/>
      <c r="G82" s="2"/>
      <c r="H82" s="7"/>
      <c r="I82" s="7"/>
      <c r="J82" s="2"/>
      <c r="K82" s="8"/>
      <c r="L82" s="2"/>
      <c r="M82" s="2"/>
      <c r="N82" s="2"/>
    </row>
    <row r="83" spans="2:14" ht="12.75">
      <c r="B83" s="9"/>
      <c r="C83" s="3"/>
      <c r="D83" s="3"/>
      <c r="E83" s="9"/>
      <c r="F83" s="9"/>
      <c r="G83" s="10"/>
      <c r="H83" s="11"/>
      <c r="I83" s="10"/>
      <c r="J83" s="2"/>
      <c r="K83" s="12"/>
      <c r="L83" s="13"/>
      <c r="M83" s="14"/>
      <c r="N83" s="2"/>
    </row>
    <row r="84" spans="2:14" ht="12.75">
      <c r="B84" s="9"/>
      <c r="C84" s="3"/>
      <c r="D84" s="3"/>
      <c r="E84" s="9"/>
      <c r="F84" s="9"/>
      <c r="G84" s="9"/>
      <c r="H84" s="15"/>
      <c r="I84" s="2"/>
      <c r="J84" s="2"/>
      <c r="K84" s="12"/>
      <c r="L84" s="13"/>
      <c r="M84" s="2"/>
      <c r="N84" s="2"/>
    </row>
    <row r="85" spans="2:14" ht="12.75">
      <c r="B85" s="16"/>
      <c r="C85" s="3"/>
      <c r="D85" s="3"/>
      <c r="E85" s="26"/>
      <c r="F85" s="26"/>
      <c r="G85" s="26"/>
      <c r="H85" s="26"/>
      <c r="I85" s="26"/>
      <c r="J85" s="26"/>
      <c r="K85" s="26"/>
      <c r="L85" s="26"/>
      <c r="M85" s="26"/>
      <c r="N85" s="2"/>
    </row>
    <row r="86" spans="2:14" ht="12.75">
      <c r="B86" s="16"/>
      <c r="C86" s="33"/>
      <c r="D86" s="33"/>
      <c r="E86" s="26"/>
      <c r="F86" s="26"/>
      <c r="G86" s="26"/>
      <c r="H86" s="26"/>
      <c r="I86" s="26"/>
      <c r="J86" s="26"/>
      <c r="K86" s="26"/>
      <c r="L86" s="26"/>
      <c r="M86" s="26"/>
      <c r="N86" s="2"/>
    </row>
    <row r="87" spans="2:14" ht="12.75">
      <c r="B87" s="14"/>
      <c r="C87" s="2"/>
      <c r="D87" s="14"/>
      <c r="E87" s="9"/>
      <c r="F87" s="9"/>
      <c r="G87" s="9"/>
      <c r="H87" s="17"/>
      <c r="I87" s="2"/>
      <c r="J87" s="2"/>
      <c r="K87" s="6"/>
      <c r="L87" s="2"/>
      <c r="M87" s="2"/>
      <c r="N87" s="2"/>
    </row>
    <row r="88" spans="2:14" ht="12.75">
      <c r="B88" s="9"/>
      <c r="C88" s="2"/>
      <c r="D88" s="9"/>
      <c r="E88" s="9"/>
      <c r="F88" s="9"/>
      <c r="G88" s="9"/>
      <c r="H88" s="13"/>
      <c r="I88" s="13"/>
      <c r="J88" s="17"/>
      <c r="K88" s="14"/>
      <c r="L88" s="14"/>
      <c r="M88" s="9"/>
      <c r="N88" s="2"/>
    </row>
    <row r="89" spans="2:14" ht="12.75">
      <c r="B89" s="9"/>
      <c r="C89" s="2"/>
      <c r="D89" s="18"/>
      <c r="E89" s="18"/>
      <c r="F89" s="18"/>
      <c r="G89" s="18"/>
      <c r="H89" s="19"/>
      <c r="I89" s="19"/>
      <c r="J89" s="20"/>
      <c r="K89" s="21"/>
      <c r="L89" s="21"/>
      <c r="M89" s="18"/>
      <c r="N89" s="2"/>
    </row>
    <row r="90" spans="2:14" ht="12.75">
      <c r="B90" s="22"/>
      <c r="C90" s="2"/>
      <c r="D90" s="23"/>
      <c r="E90" s="23"/>
      <c r="F90" s="23"/>
      <c r="G90" s="23"/>
      <c r="H90" s="23"/>
      <c r="I90" s="23"/>
      <c r="J90" s="23"/>
      <c r="K90" s="23"/>
      <c r="L90" s="23"/>
      <c r="M90" s="2"/>
      <c r="N90" s="2"/>
    </row>
    <row r="91" spans="2:14" ht="12.75">
      <c r="B91" s="2"/>
      <c r="C91" s="2"/>
      <c r="D91" s="2"/>
      <c r="E91" s="2"/>
      <c r="F91" s="2"/>
      <c r="G91" s="2"/>
      <c r="H91" s="2"/>
      <c r="I91" s="9"/>
      <c r="J91" s="9"/>
      <c r="K91" s="15"/>
      <c r="L91" s="15"/>
      <c r="M91" s="9"/>
      <c r="N91" s="2"/>
    </row>
    <row r="92" spans="2:14" ht="15">
      <c r="B92" s="2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ht="14.25">
      <c r="B93" s="2"/>
      <c r="C93" s="2"/>
      <c r="D93" s="2"/>
      <c r="E93" s="2"/>
      <c r="F93" s="2"/>
      <c r="G93" s="2"/>
      <c r="H93" s="2"/>
      <c r="I93" s="2"/>
      <c r="J93" s="25"/>
      <c r="K93" s="2"/>
      <c r="L93" s="2"/>
      <c r="M93" s="2"/>
      <c r="N93" s="2"/>
    </row>
    <row r="94" spans="2:14" ht="12.75">
      <c r="B94" s="2"/>
      <c r="C94" s="2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</row>
    <row r="95" spans="2:1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ht="12.75">
      <c r="B98" s="2"/>
      <c r="C98" s="2"/>
      <c r="D98" s="2"/>
      <c r="E98" s="2"/>
      <c r="F98" s="2"/>
      <c r="G98" s="2"/>
      <c r="H98" s="2"/>
      <c r="I98" s="2"/>
      <c r="J98" s="2"/>
      <c r="K98" s="9"/>
      <c r="L98" s="2"/>
      <c r="M98" s="2"/>
      <c r="N98" s="2"/>
    </row>
    <row r="99" spans="2:14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 ht="12.75">
      <c r="B108" s="2"/>
      <c r="C108" s="2"/>
      <c r="D108" s="2"/>
      <c r="E108" s="2"/>
      <c r="F108" s="2"/>
      <c r="G108" s="2"/>
      <c r="H108" s="2"/>
      <c r="I108" s="2"/>
      <c r="J108" s="2"/>
      <c r="K108" s="9"/>
      <c r="L108" s="2"/>
      <c r="M108" s="2"/>
      <c r="N108" s="2"/>
    </row>
    <row r="109" spans="2:14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 ht="12.75">
      <c r="B120" s="2"/>
      <c r="C120" s="2"/>
      <c r="D120" s="2"/>
      <c r="E120" s="2"/>
      <c r="F120" s="2"/>
      <c r="G120" s="2"/>
      <c r="H120" s="125"/>
      <c r="I120" s="125"/>
      <c r="J120" s="2"/>
      <c r="K120" s="2"/>
      <c r="L120" s="2"/>
      <c r="M120" s="2"/>
      <c r="N120" s="2"/>
    </row>
    <row r="121" spans="2:14" ht="12.75">
      <c r="B121" s="2"/>
      <c r="C121" s="2"/>
      <c r="D121" s="2"/>
      <c r="E121" s="2"/>
      <c r="F121" s="2"/>
      <c r="G121" s="2"/>
      <c r="H121" s="125"/>
      <c r="I121" s="125"/>
      <c r="J121" s="2"/>
      <c r="K121" s="2"/>
      <c r="L121" s="2"/>
      <c r="M121" s="2"/>
      <c r="N121" s="2"/>
    </row>
    <row r="122" spans="2:14" ht="12.75">
      <c r="B122" s="2"/>
      <c r="C122" s="2"/>
      <c r="D122" s="2"/>
      <c r="E122" s="2"/>
      <c r="F122" s="2"/>
      <c r="G122" s="2"/>
      <c r="H122" s="125"/>
      <c r="I122" s="125"/>
      <c r="J122" s="2"/>
      <c r="K122" s="2"/>
      <c r="L122" s="2"/>
      <c r="M122" s="2"/>
      <c r="N122" s="2"/>
    </row>
    <row r="123" spans="2:14" ht="12.75">
      <c r="B123" s="2"/>
      <c r="C123" s="2"/>
      <c r="D123" s="2"/>
      <c r="E123" s="2"/>
      <c r="F123" s="2"/>
      <c r="G123" s="2"/>
      <c r="H123" s="125"/>
      <c r="I123" s="125"/>
      <c r="J123" s="2"/>
      <c r="K123" s="2"/>
      <c r="L123" s="2"/>
      <c r="M123" s="2"/>
      <c r="N123" s="2"/>
    </row>
    <row r="124" spans="2:14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 ht="12.75">
      <c r="B125" s="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ht="12.75">
      <c r="B126" s="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ht="12.75">
      <c r="B128" s="9"/>
      <c r="C128" s="2"/>
      <c r="D128" s="2"/>
      <c r="E128" s="2"/>
      <c r="F128" s="9"/>
      <c r="G128" s="2"/>
      <c r="H128" s="9"/>
      <c r="I128" s="2"/>
      <c r="J128" s="9"/>
      <c r="K128" s="2"/>
      <c r="L128" s="9"/>
      <c r="M128" s="2"/>
      <c r="N128" s="2"/>
    </row>
    <row r="129" spans="2:14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</sheetData>
  <mergeCells count="94">
    <mergeCell ref="N56:O56"/>
    <mergeCell ref="D18:D19"/>
    <mergeCell ref="E18:E19"/>
    <mergeCell ref="F18:F19"/>
    <mergeCell ref="G18:G19"/>
    <mergeCell ref="H18:H19"/>
    <mergeCell ref="I18:O18"/>
    <mergeCell ref="I53:K53"/>
    <mergeCell ref="I54:K54"/>
    <mergeCell ref="I56:M56"/>
    <mergeCell ref="L66:O66"/>
    <mergeCell ref="L71:O71"/>
    <mergeCell ref="G68:K70"/>
    <mergeCell ref="G67:K67"/>
    <mergeCell ref="G66:K66"/>
    <mergeCell ref="G71:K71"/>
    <mergeCell ref="B61:H61"/>
    <mergeCell ref="B60:H60"/>
    <mergeCell ref="B59:H59"/>
    <mergeCell ref="B58:H58"/>
    <mergeCell ref="I45:K45"/>
    <mergeCell ref="I55:K55"/>
    <mergeCell ref="I46:K46"/>
    <mergeCell ref="I47:K47"/>
    <mergeCell ref="I48:K48"/>
    <mergeCell ref="I49:K49"/>
    <mergeCell ref="I50:K50"/>
    <mergeCell ref="I51:K51"/>
    <mergeCell ref="I52:K52"/>
    <mergeCell ref="D10:E10"/>
    <mergeCell ref="B8:E8"/>
    <mergeCell ref="H9:I9"/>
    <mergeCell ref="H8:I8"/>
    <mergeCell ref="M9:O9"/>
    <mergeCell ref="G11:H11"/>
    <mergeCell ref="M8:O8"/>
    <mergeCell ref="J10:K10"/>
    <mergeCell ref="J8:L8"/>
    <mergeCell ref="J9:L9"/>
    <mergeCell ref="H14:K14"/>
    <mergeCell ref="E15:G15"/>
    <mergeCell ref="E14:G14"/>
    <mergeCell ref="B15:D15"/>
    <mergeCell ref="B14:D14"/>
    <mergeCell ref="L16:O16"/>
    <mergeCell ref="L15:O15"/>
    <mergeCell ref="H16:K16"/>
    <mergeCell ref="H15:K15"/>
    <mergeCell ref="B43:H43"/>
    <mergeCell ref="I60:O60"/>
    <mergeCell ref="H123:I123"/>
    <mergeCell ref="H120:I120"/>
    <mergeCell ref="I61:O61"/>
    <mergeCell ref="B64:G64"/>
    <mergeCell ref="L68:O70"/>
    <mergeCell ref="L67:O67"/>
    <mergeCell ref="B68:F70"/>
    <mergeCell ref="I44:K44"/>
    <mergeCell ref="E3:K3"/>
    <mergeCell ref="E2:K2"/>
    <mergeCell ref="H121:I121"/>
    <mergeCell ref="H122:I122"/>
    <mergeCell ref="B66:F66"/>
    <mergeCell ref="B67:F67"/>
    <mergeCell ref="I58:O58"/>
    <mergeCell ref="I59:O59"/>
    <mergeCell ref="L14:O14"/>
    <mergeCell ref="E5:K5"/>
    <mergeCell ref="E4:K4"/>
    <mergeCell ref="L12:M12"/>
    <mergeCell ref="L11:M11"/>
    <mergeCell ref="J11:K11"/>
    <mergeCell ref="J12:K12"/>
    <mergeCell ref="G12:H12"/>
    <mergeCell ref="C12:E12"/>
    <mergeCell ref="C11:E11"/>
    <mergeCell ref="L10:O10"/>
    <mergeCell ref="B9:E9"/>
    <mergeCell ref="B24:C24"/>
    <mergeCell ref="E6:K6"/>
    <mergeCell ref="F9:G9"/>
    <mergeCell ref="F8:G8"/>
    <mergeCell ref="B18:C19"/>
    <mergeCell ref="B20:C20"/>
    <mergeCell ref="B21:C21"/>
    <mergeCell ref="B16:G16"/>
    <mergeCell ref="B22:C22"/>
    <mergeCell ref="B23:C23"/>
    <mergeCell ref="B25:C25"/>
    <mergeCell ref="B26:C26"/>
    <mergeCell ref="B29:H29"/>
    <mergeCell ref="I29:O29"/>
    <mergeCell ref="N27:O27"/>
    <mergeCell ref="B27:M27"/>
  </mergeCells>
  <printOptions/>
  <pageMargins left="0.46" right="0.19" top="0.52" bottom="0.56" header="0.3" footer="0.3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hbayrakci</dc:creator>
  <cp:keywords/>
  <dc:description/>
  <cp:lastModifiedBy>eturgut</cp:lastModifiedBy>
  <cp:lastPrinted>2010-09-28T14:16:16Z</cp:lastPrinted>
  <dcterms:created xsi:type="dcterms:W3CDTF">2005-09-14T07:13:49Z</dcterms:created>
  <dcterms:modified xsi:type="dcterms:W3CDTF">2011-01-20T12:52:22Z</dcterms:modified>
  <cp:category/>
  <cp:version/>
  <cp:contentType/>
  <cp:contentStatus/>
</cp:coreProperties>
</file>